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綜合業務\1110101調薪案\發文附件\"/>
    </mc:Choice>
  </mc:AlternateContent>
  <bookViews>
    <workbookView xWindow="0" yWindow="0" windowWidth="28800" windowHeight="12390"/>
  </bookViews>
  <sheets>
    <sheet name="公教人員111(14%已調薪)" sheetId="1" r:id="rId1"/>
  </sheets>
  <definedNames>
    <definedName name="_xlnm.Print_Area" localSheetId="0">'公教人員111(14%已調薪)'!$A$1:$F$57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E52" i="1"/>
  <c r="D52" i="1"/>
  <c r="F52" i="1" s="1"/>
  <c r="D51" i="1"/>
  <c r="E51" i="1" s="1"/>
  <c r="F51" i="1" s="1"/>
  <c r="E50" i="1"/>
  <c r="D50" i="1"/>
  <c r="F50" i="1" s="1"/>
  <c r="D49" i="1"/>
  <c r="E48" i="1"/>
  <c r="F48" i="1" s="1"/>
  <c r="D48" i="1"/>
  <c r="D47" i="1"/>
  <c r="E47" i="1" s="1"/>
  <c r="F47" i="1" s="1"/>
  <c r="E46" i="1"/>
  <c r="D46" i="1"/>
  <c r="F46" i="1" s="1"/>
  <c r="D45" i="1"/>
  <c r="E44" i="1"/>
  <c r="F44" i="1" s="1"/>
  <c r="D44" i="1"/>
  <c r="D43" i="1"/>
  <c r="E43" i="1" s="1"/>
  <c r="F43" i="1" s="1"/>
  <c r="E42" i="1"/>
  <c r="D42" i="1"/>
  <c r="F42" i="1" s="1"/>
  <c r="D41" i="1"/>
  <c r="E40" i="1"/>
  <c r="F40" i="1" s="1"/>
  <c r="D40" i="1"/>
  <c r="D39" i="1"/>
  <c r="E39" i="1" s="1"/>
  <c r="F39" i="1" s="1"/>
  <c r="E38" i="1"/>
  <c r="D38" i="1"/>
  <c r="F38" i="1" s="1"/>
  <c r="D37" i="1"/>
  <c r="E36" i="1"/>
  <c r="F36" i="1" s="1"/>
  <c r="D36" i="1"/>
  <c r="D35" i="1"/>
  <c r="E35" i="1" s="1"/>
  <c r="F35" i="1" s="1"/>
  <c r="E34" i="1"/>
  <c r="D34" i="1"/>
  <c r="F34" i="1" s="1"/>
  <c r="D33" i="1"/>
  <c r="E32" i="1"/>
  <c r="F32" i="1" s="1"/>
  <c r="D32" i="1"/>
  <c r="D31" i="1"/>
  <c r="E31" i="1" s="1"/>
  <c r="F31" i="1" s="1"/>
  <c r="E30" i="1"/>
  <c r="D30" i="1"/>
  <c r="F30" i="1" s="1"/>
  <c r="D29" i="1"/>
  <c r="E28" i="1"/>
  <c r="F28" i="1" s="1"/>
  <c r="D28" i="1"/>
  <c r="D27" i="1"/>
  <c r="E27" i="1" s="1"/>
  <c r="F27" i="1" s="1"/>
  <c r="E26" i="1"/>
  <c r="D26" i="1"/>
  <c r="F26" i="1" s="1"/>
  <c r="D25" i="1"/>
  <c r="E24" i="1"/>
  <c r="F24" i="1" s="1"/>
  <c r="D24" i="1"/>
  <c r="D23" i="1"/>
  <c r="E23" i="1" s="1"/>
  <c r="F23" i="1" s="1"/>
  <c r="E22" i="1"/>
  <c r="D22" i="1"/>
  <c r="F22" i="1" s="1"/>
  <c r="D21" i="1"/>
  <c r="E20" i="1"/>
  <c r="F20" i="1" s="1"/>
  <c r="D20" i="1"/>
  <c r="D19" i="1"/>
  <c r="E19" i="1" s="1"/>
  <c r="F19" i="1" s="1"/>
  <c r="E18" i="1"/>
  <c r="D18" i="1"/>
  <c r="F18" i="1" s="1"/>
  <c r="D17" i="1"/>
  <c r="E16" i="1"/>
  <c r="F16" i="1" s="1"/>
  <c r="D16" i="1"/>
  <c r="D15" i="1"/>
  <c r="E15" i="1" s="1"/>
  <c r="F15" i="1" s="1"/>
  <c r="E14" i="1"/>
  <c r="D14" i="1"/>
  <c r="F14" i="1" s="1"/>
  <c r="D13" i="1"/>
  <c r="E12" i="1"/>
  <c r="F12" i="1" s="1"/>
  <c r="D12" i="1"/>
  <c r="D11" i="1"/>
  <c r="E11" i="1" s="1"/>
  <c r="F11" i="1" s="1"/>
  <c r="E10" i="1"/>
  <c r="D10" i="1"/>
  <c r="F10" i="1" s="1"/>
  <c r="D9" i="1"/>
  <c r="E8" i="1"/>
  <c r="F8" i="1" s="1"/>
  <c r="D8" i="1"/>
  <c r="D7" i="1"/>
  <c r="E7" i="1" s="1"/>
  <c r="F7" i="1" s="1"/>
  <c r="E6" i="1"/>
  <c r="D6" i="1"/>
  <c r="F6" i="1" s="1"/>
  <c r="D5" i="1"/>
  <c r="E4" i="1"/>
  <c r="F4" i="1" s="1"/>
  <c r="D4" i="1"/>
  <c r="F17" i="1" l="1"/>
  <c r="F49" i="1"/>
  <c r="F5" i="1"/>
  <c r="F37" i="1"/>
  <c r="E5" i="1"/>
  <c r="E9" i="1"/>
  <c r="F9" i="1" s="1"/>
  <c r="E13" i="1"/>
  <c r="F13" i="1" s="1"/>
  <c r="E17" i="1"/>
  <c r="E21" i="1"/>
  <c r="F21" i="1" s="1"/>
  <c r="E25" i="1"/>
  <c r="F25" i="1" s="1"/>
  <c r="E29" i="1"/>
  <c r="F29" i="1" s="1"/>
  <c r="E33" i="1"/>
  <c r="F33" i="1" s="1"/>
  <c r="E37" i="1"/>
  <c r="E41" i="1"/>
  <c r="F41" i="1" s="1"/>
  <c r="E45" i="1"/>
  <c r="F45" i="1" s="1"/>
  <c r="E49" i="1"/>
  <c r="E53" i="1"/>
  <c r="F53" i="1" s="1"/>
</calcChain>
</file>

<file path=xl/sharedStrings.xml><?xml version="1.0" encoding="utf-8"?>
<sst xmlns="http://schemas.openxmlformats.org/spreadsheetml/2006/main" count="17" uniqueCount="17">
  <si>
    <t>公務人員退休撫卹基金繳納金額對照表（公教人員）</t>
    <phoneticPr fontId="3" type="noConversion"/>
  </si>
  <si>
    <r>
      <t>111.01.01</t>
    </r>
    <r>
      <rPr>
        <b/>
        <sz val="12"/>
        <rFont val="標楷體"/>
        <family val="4"/>
        <charset val="136"/>
      </rPr>
      <t>生效</t>
    </r>
    <phoneticPr fontId="9" type="noConversion"/>
  </si>
  <si>
    <t>公務人員</t>
  </si>
  <si>
    <t>警察、教育人</t>
  </si>
  <si>
    <t>俸   額</t>
  </si>
  <si>
    <t>基金費用提撥總額</t>
  </si>
  <si>
    <t>個人自繳部份</t>
  </si>
  <si>
    <t>政府撥繳部份</t>
  </si>
  <si>
    <t>俸(薪)點</t>
  </si>
  <si>
    <t>員俸(薪)點</t>
  </si>
  <si>
    <r>
      <t>(俸額</t>
    </r>
    <r>
      <rPr>
        <sz val="12"/>
        <rFont val="Times New Roman"/>
        <family val="1"/>
      </rPr>
      <t>×</t>
    </r>
    <r>
      <rPr>
        <sz val="12"/>
        <rFont val="標楷體"/>
        <family val="4"/>
        <charset val="136"/>
      </rPr>
      <t>２</t>
    </r>
    <r>
      <rPr>
        <sz val="12"/>
        <rFont val="Times New Roman"/>
        <family val="1"/>
      </rPr>
      <t>×</t>
    </r>
    <r>
      <rPr>
        <sz val="12"/>
        <rFont val="標楷體"/>
        <family val="4"/>
        <charset val="136"/>
      </rPr>
      <t>14%)</t>
    </r>
    <phoneticPr fontId="9" type="noConversion"/>
  </si>
  <si>
    <r>
      <t>(總額</t>
    </r>
    <r>
      <rPr>
        <sz val="12"/>
        <rFont val="Times New Roman"/>
        <family val="1"/>
      </rPr>
      <t>×</t>
    </r>
    <r>
      <rPr>
        <sz val="12"/>
        <rFont val="標楷體"/>
        <family val="4"/>
        <charset val="136"/>
      </rPr>
      <t>35%)</t>
    </r>
  </si>
  <si>
    <r>
      <t>(總額</t>
    </r>
    <r>
      <rPr>
        <sz val="12"/>
        <rFont val="Times New Roman"/>
        <family val="1"/>
      </rPr>
      <t>×</t>
    </r>
    <r>
      <rPr>
        <sz val="12"/>
        <rFont val="標楷體"/>
        <family val="4"/>
        <charset val="136"/>
      </rPr>
      <t>65%)</t>
    </r>
  </si>
  <si>
    <t>註：1.本表係依111年1月1日生效之全國軍公教人員待遇支給標準訂定</t>
    <phoneticPr fontId="9" type="noConversion"/>
  </si>
  <si>
    <r>
      <t>　　2.基金提撥總額＝俸額</t>
    </r>
    <r>
      <rPr>
        <sz val="12"/>
        <color indexed="8"/>
        <rFont val="Times New Roman"/>
        <family val="1"/>
      </rPr>
      <t>×</t>
    </r>
    <r>
      <rPr>
        <sz val="12"/>
        <color indexed="8"/>
        <rFont val="標楷體"/>
        <family val="4"/>
        <charset val="136"/>
      </rPr>
      <t>2</t>
    </r>
    <r>
      <rPr>
        <sz val="12"/>
        <color indexed="8"/>
        <rFont val="Times New Roman"/>
        <family val="1"/>
      </rPr>
      <t>×</t>
    </r>
    <r>
      <rPr>
        <sz val="12"/>
        <color indexed="8"/>
        <rFont val="標楷體"/>
        <family val="4"/>
        <charset val="136"/>
      </rPr>
      <t>14%(四捨五入)</t>
    </r>
    <phoneticPr fontId="9" type="noConversion"/>
  </si>
  <si>
    <r>
      <t>　　3.個人自繳部份＝基金提撥總額</t>
    </r>
    <r>
      <rPr>
        <sz val="12"/>
        <color indexed="8"/>
        <rFont val="Times New Roman"/>
        <family val="1"/>
      </rPr>
      <t>×</t>
    </r>
    <r>
      <rPr>
        <sz val="12"/>
        <color indexed="8"/>
        <rFont val="標楷體"/>
        <family val="4"/>
        <charset val="136"/>
      </rPr>
      <t>35%(四捨五入)</t>
    </r>
    <phoneticPr fontId="9" type="noConversion"/>
  </si>
  <si>
    <t>　　4.政府撥繳部份＝基金提撥總額－個人自繳部份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</si>
</sst>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);[Red]\(0\)"/>
  </numFmts>
  <fonts count="14" x14ac:knownFonts="1">
    <font>
      <sz val="12"/>
      <name val="Times New Roman"/>
      <family val="1"/>
    </font>
    <font>
      <sz val="12"/>
      <name val="Times New Roman"/>
      <family val="1"/>
    </font>
    <font>
      <sz val="18"/>
      <color theme="1"/>
      <name val="標楷體"/>
      <family val="4"/>
      <charset val="136"/>
    </font>
    <font>
      <sz val="9"/>
      <name val="細明體"/>
      <family val="3"/>
      <charset val="136"/>
    </font>
    <font>
      <sz val="18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176" fontId="5" fillId="0" borderId="0" xfId="0" applyNumberFormat="1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distributed"/>
    </xf>
    <xf numFmtId="0" fontId="6" fillId="0" borderId="2" xfId="0" applyFont="1" applyBorder="1" applyAlignment="1">
      <alignment horizontal="distributed"/>
    </xf>
    <xf numFmtId="17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distributed"/>
    </xf>
    <xf numFmtId="0" fontId="6" fillId="0" borderId="5" xfId="0" applyFont="1" applyBorder="1" applyAlignment="1">
      <alignment horizontal="distributed"/>
    </xf>
    <xf numFmtId="176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77" fontId="6" fillId="0" borderId="7" xfId="1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center" vertical="center"/>
    </xf>
    <xf numFmtId="3" fontId="6" fillId="0" borderId="9" xfId="1" applyNumberFormat="1" applyFont="1" applyBorder="1" applyAlignment="1">
      <alignment horizontal="center" vertical="center"/>
    </xf>
    <xf numFmtId="3" fontId="6" fillId="0" borderId="10" xfId="1" applyNumberFormat="1" applyFont="1" applyBorder="1" applyAlignment="1">
      <alignment horizontal="center" vertical="center"/>
    </xf>
    <xf numFmtId="0" fontId="10" fillId="0" borderId="0" xfId="0" applyFont="1"/>
    <xf numFmtId="177" fontId="6" fillId="0" borderId="11" xfId="1" applyNumberFormat="1" applyFont="1" applyBorder="1" applyAlignment="1">
      <alignment horizontal="center" vertical="center"/>
    </xf>
    <xf numFmtId="177" fontId="6" fillId="0" borderId="11" xfId="1" applyNumberFormat="1" applyFont="1" applyBorder="1" applyAlignment="1">
      <alignment horizontal="center"/>
    </xf>
    <xf numFmtId="177" fontId="6" fillId="0" borderId="8" xfId="1" applyNumberFormat="1" applyFont="1" applyBorder="1" applyAlignment="1">
      <alignment horizontal="center"/>
    </xf>
    <xf numFmtId="177" fontId="6" fillId="0" borderId="11" xfId="1" applyNumberFormat="1" applyFont="1" applyFill="1" applyBorder="1" applyAlignment="1">
      <alignment horizontal="center"/>
    </xf>
    <xf numFmtId="177" fontId="6" fillId="0" borderId="8" xfId="1" applyNumberFormat="1" applyFont="1" applyFill="1" applyBorder="1" applyAlignment="1">
      <alignment horizontal="center"/>
    </xf>
    <xf numFmtId="3" fontId="6" fillId="0" borderId="9" xfId="1" applyNumberFormat="1" applyFont="1" applyFill="1" applyBorder="1" applyAlignment="1">
      <alignment horizontal="center" vertical="center"/>
    </xf>
    <xf numFmtId="177" fontId="6" fillId="0" borderId="12" xfId="1" applyNumberFormat="1" applyFont="1" applyBorder="1" applyAlignment="1">
      <alignment horizontal="center"/>
    </xf>
    <xf numFmtId="177" fontId="6" fillId="0" borderId="13" xfId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176" fontId="5" fillId="0" borderId="15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1" fillId="0" borderId="0" xfId="0" applyFont="1"/>
    <xf numFmtId="0" fontId="5" fillId="0" borderId="1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76" fontId="5" fillId="0" borderId="0" xfId="0" applyNumberFormat="1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176" fontId="5" fillId="0" borderId="19" xfId="0" applyNumberFormat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1" fillId="0" borderId="0" xfId="0" applyFont="1" applyBorder="1"/>
    <xf numFmtId="176" fontId="11" fillId="0" borderId="0" xfId="0" applyNumberFormat="1" applyFont="1" applyBorder="1"/>
    <xf numFmtId="0" fontId="0" fillId="0" borderId="0" xfId="0" applyBorder="1"/>
    <xf numFmtId="176" fontId="0" fillId="0" borderId="0" xfId="0" applyNumberFormat="1" applyBorder="1"/>
    <xf numFmtId="176" fontId="0" fillId="0" borderId="0" xfId="0" applyNumberFormat="1"/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workbookViewId="0">
      <selection activeCell="B1" sqref="B1"/>
    </sheetView>
  </sheetViews>
  <sheetFormatPr defaultRowHeight="15.75" x14ac:dyDescent="0.25"/>
  <cols>
    <col min="1" max="1" width="13.5" customWidth="1"/>
    <col min="2" max="2" width="17.375" customWidth="1"/>
    <col min="3" max="3" width="11.625" style="46" customWidth="1"/>
    <col min="4" max="4" width="17.125" customWidth="1"/>
    <col min="5" max="5" width="14.375" customWidth="1"/>
    <col min="6" max="6" width="15.625" customWidth="1"/>
  </cols>
  <sheetData>
    <row r="1" spans="1:13" ht="24" customHeight="1" thickBot="1" x14ac:dyDescent="0.45">
      <c r="A1" s="1" t="s">
        <v>0</v>
      </c>
      <c r="B1" s="2"/>
      <c r="C1" s="3"/>
      <c r="D1" s="4"/>
      <c r="E1" s="4"/>
      <c r="F1" s="5" t="s">
        <v>1</v>
      </c>
    </row>
    <row r="2" spans="1:13" ht="14.1" customHeight="1" x14ac:dyDescent="0.25">
      <c r="A2" s="6" t="s">
        <v>2</v>
      </c>
      <c r="B2" s="7" t="s">
        <v>3</v>
      </c>
      <c r="C2" s="8" t="s">
        <v>4</v>
      </c>
      <c r="D2" s="9" t="s">
        <v>5</v>
      </c>
      <c r="E2" s="9" t="s">
        <v>6</v>
      </c>
      <c r="F2" s="10" t="s">
        <v>7</v>
      </c>
    </row>
    <row r="3" spans="1:13" ht="14.1" customHeight="1" thickBot="1" x14ac:dyDescent="0.3">
      <c r="A3" s="11" t="s">
        <v>8</v>
      </c>
      <c r="B3" s="12" t="s">
        <v>9</v>
      </c>
      <c r="C3" s="13"/>
      <c r="D3" s="14" t="s">
        <v>10</v>
      </c>
      <c r="E3" s="14" t="s">
        <v>11</v>
      </c>
      <c r="F3" s="15" t="s">
        <v>12</v>
      </c>
    </row>
    <row r="4" spans="1:13" ht="16.5" x14ac:dyDescent="0.25">
      <c r="A4" s="16">
        <v>800</v>
      </c>
      <c r="B4" s="17">
        <v>770</v>
      </c>
      <c r="C4" s="18">
        <v>59250</v>
      </c>
      <c r="D4" s="18">
        <f>ROUND(C4*2*0.14,0)</f>
        <v>16590</v>
      </c>
      <c r="E4" s="18">
        <f>ROUND(D4*0.35,0)</f>
        <v>5807</v>
      </c>
      <c r="F4" s="19">
        <f t="shared" ref="F4:F53" si="0">D4-E4</f>
        <v>10783</v>
      </c>
      <c r="L4" s="20"/>
      <c r="M4" s="20"/>
    </row>
    <row r="5" spans="1:13" ht="16.5" x14ac:dyDescent="0.25">
      <c r="A5" s="21">
        <v>790</v>
      </c>
      <c r="B5" s="17">
        <v>740</v>
      </c>
      <c r="C5" s="18">
        <v>56190</v>
      </c>
      <c r="D5" s="18">
        <f t="shared" ref="D5:D53" si="1">ROUND(C5*2*0.14,0)</f>
        <v>15733</v>
      </c>
      <c r="E5" s="18">
        <f t="shared" ref="E5:E53" si="2">ROUND(D5*0.35,0)</f>
        <v>5507</v>
      </c>
      <c r="F5" s="19">
        <f t="shared" si="0"/>
        <v>10226</v>
      </c>
      <c r="L5" s="20"/>
      <c r="M5" s="20"/>
    </row>
    <row r="6" spans="1:13" ht="16.5" x14ac:dyDescent="0.25">
      <c r="A6" s="21">
        <v>780</v>
      </c>
      <c r="B6" s="17">
        <v>710</v>
      </c>
      <c r="C6" s="18">
        <v>55480</v>
      </c>
      <c r="D6" s="18">
        <f t="shared" si="1"/>
        <v>15534</v>
      </c>
      <c r="E6" s="18">
        <f t="shared" si="2"/>
        <v>5437</v>
      </c>
      <c r="F6" s="19">
        <f t="shared" si="0"/>
        <v>10097</v>
      </c>
      <c r="L6" s="20"/>
      <c r="M6" s="20"/>
    </row>
    <row r="7" spans="1:13" ht="16.5" x14ac:dyDescent="0.25">
      <c r="A7" s="21">
        <v>750</v>
      </c>
      <c r="B7" s="17">
        <v>680</v>
      </c>
      <c r="C7" s="18">
        <v>53330</v>
      </c>
      <c r="D7" s="18">
        <f t="shared" si="1"/>
        <v>14932</v>
      </c>
      <c r="E7" s="18">
        <f t="shared" si="2"/>
        <v>5226</v>
      </c>
      <c r="F7" s="19">
        <f t="shared" si="0"/>
        <v>9706</v>
      </c>
      <c r="L7" s="20"/>
      <c r="M7" s="20"/>
    </row>
    <row r="8" spans="1:13" ht="16.5" x14ac:dyDescent="0.25">
      <c r="A8" s="21">
        <v>730</v>
      </c>
      <c r="B8" s="17">
        <v>650</v>
      </c>
      <c r="C8" s="18">
        <v>51910</v>
      </c>
      <c r="D8" s="18">
        <f t="shared" si="1"/>
        <v>14535</v>
      </c>
      <c r="E8" s="18">
        <f t="shared" si="2"/>
        <v>5087</v>
      </c>
      <c r="F8" s="19">
        <f t="shared" si="0"/>
        <v>9448</v>
      </c>
      <c r="L8" s="20"/>
      <c r="M8" s="20"/>
    </row>
    <row r="9" spans="1:13" ht="16.5" x14ac:dyDescent="0.25">
      <c r="A9" s="21">
        <v>710</v>
      </c>
      <c r="B9" s="17">
        <v>625</v>
      </c>
      <c r="C9" s="18">
        <v>50480</v>
      </c>
      <c r="D9" s="18">
        <f t="shared" si="1"/>
        <v>14134</v>
      </c>
      <c r="E9" s="18">
        <f t="shared" si="2"/>
        <v>4947</v>
      </c>
      <c r="F9" s="19">
        <f t="shared" si="0"/>
        <v>9187</v>
      </c>
      <c r="L9" s="20"/>
      <c r="M9" s="20"/>
    </row>
    <row r="10" spans="1:13" ht="16.5" x14ac:dyDescent="0.25">
      <c r="A10" s="21">
        <v>690</v>
      </c>
      <c r="B10" s="17">
        <v>600</v>
      </c>
      <c r="C10" s="18">
        <v>49050</v>
      </c>
      <c r="D10" s="18">
        <f t="shared" si="1"/>
        <v>13734</v>
      </c>
      <c r="E10" s="18">
        <f t="shared" si="2"/>
        <v>4807</v>
      </c>
      <c r="F10" s="19">
        <f t="shared" si="0"/>
        <v>8927</v>
      </c>
      <c r="L10" s="20"/>
      <c r="M10" s="20"/>
    </row>
    <row r="11" spans="1:13" ht="16.5" x14ac:dyDescent="0.25">
      <c r="A11" s="21">
        <v>670</v>
      </c>
      <c r="B11" s="17">
        <v>575</v>
      </c>
      <c r="C11" s="18">
        <v>47620</v>
      </c>
      <c r="D11" s="18">
        <f t="shared" si="1"/>
        <v>13334</v>
      </c>
      <c r="E11" s="18">
        <f t="shared" si="2"/>
        <v>4667</v>
      </c>
      <c r="F11" s="19">
        <f t="shared" si="0"/>
        <v>8667</v>
      </c>
      <c r="L11" s="20"/>
      <c r="M11" s="20"/>
    </row>
    <row r="12" spans="1:13" ht="16.5" x14ac:dyDescent="0.25">
      <c r="A12" s="21">
        <v>650</v>
      </c>
      <c r="B12" s="17">
        <v>550</v>
      </c>
      <c r="C12" s="18">
        <v>46190</v>
      </c>
      <c r="D12" s="18">
        <f t="shared" si="1"/>
        <v>12933</v>
      </c>
      <c r="E12" s="18">
        <f t="shared" si="2"/>
        <v>4527</v>
      </c>
      <c r="F12" s="19">
        <f t="shared" si="0"/>
        <v>8406</v>
      </c>
      <c r="L12" s="20"/>
      <c r="M12" s="20"/>
    </row>
    <row r="13" spans="1:13" ht="16.5" x14ac:dyDescent="0.25">
      <c r="A13" s="21">
        <v>630</v>
      </c>
      <c r="B13" s="17">
        <v>525</v>
      </c>
      <c r="C13" s="18">
        <v>44770</v>
      </c>
      <c r="D13" s="18">
        <f t="shared" si="1"/>
        <v>12536</v>
      </c>
      <c r="E13" s="18">
        <f t="shared" si="2"/>
        <v>4388</v>
      </c>
      <c r="F13" s="19">
        <f t="shared" si="0"/>
        <v>8148</v>
      </c>
      <c r="L13" s="20"/>
      <c r="M13" s="20"/>
    </row>
    <row r="14" spans="1:13" ht="16.5" x14ac:dyDescent="0.25">
      <c r="A14" s="21">
        <v>610</v>
      </c>
      <c r="B14" s="17">
        <v>500</v>
      </c>
      <c r="C14" s="18">
        <v>43340</v>
      </c>
      <c r="D14" s="18">
        <f t="shared" si="1"/>
        <v>12135</v>
      </c>
      <c r="E14" s="18">
        <f t="shared" si="2"/>
        <v>4247</v>
      </c>
      <c r="F14" s="19">
        <f t="shared" si="0"/>
        <v>7888</v>
      </c>
      <c r="L14" s="20"/>
      <c r="M14" s="20"/>
    </row>
    <row r="15" spans="1:13" ht="16.5" x14ac:dyDescent="0.25">
      <c r="A15" s="21">
        <v>590</v>
      </c>
      <c r="B15" s="17">
        <v>475</v>
      </c>
      <c r="C15" s="18">
        <v>41910</v>
      </c>
      <c r="D15" s="18">
        <f t="shared" si="1"/>
        <v>11735</v>
      </c>
      <c r="E15" s="18">
        <f t="shared" si="2"/>
        <v>4107</v>
      </c>
      <c r="F15" s="19">
        <f t="shared" si="0"/>
        <v>7628</v>
      </c>
      <c r="L15" s="20"/>
      <c r="M15" s="20"/>
    </row>
    <row r="16" spans="1:13" ht="16.5" x14ac:dyDescent="0.25">
      <c r="A16" s="21">
        <v>550</v>
      </c>
      <c r="B16" s="17">
        <v>450</v>
      </c>
      <c r="C16" s="18">
        <v>39050</v>
      </c>
      <c r="D16" s="18">
        <f t="shared" si="1"/>
        <v>10934</v>
      </c>
      <c r="E16" s="18">
        <f t="shared" si="2"/>
        <v>3827</v>
      </c>
      <c r="F16" s="19">
        <f t="shared" si="0"/>
        <v>7107</v>
      </c>
      <c r="L16" s="20"/>
      <c r="M16" s="20"/>
    </row>
    <row r="17" spans="1:13" ht="16.5" x14ac:dyDescent="0.25">
      <c r="A17" s="21">
        <v>535</v>
      </c>
      <c r="B17" s="17">
        <v>430</v>
      </c>
      <c r="C17" s="18">
        <v>37980</v>
      </c>
      <c r="D17" s="18">
        <f t="shared" si="1"/>
        <v>10634</v>
      </c>
      <c r="E17" s="18">
        <f t="shared" si="2"/>
        <v>3722</v>
      </c>
      <c r="F17" s="19">
        <f t="shared" si="0"/>
        <v>6912</v>
      </c>
      <c r="L17" s="20"/>
      <c r="M17" s="20"/>
    </row>
    <row r="18" spans="1:13" ht="16.5" x14ac:dyDescent="0.25">
      <c r="A18" s="21">
        <v>520</v>
      </c>
      <c r="B18" s="17">
        <v>410</v>
      </c>
      <c r="C18" s="18">
        <v>36910</v>
      </c>
      <c r="D18" s="18">
        <f t="shared" si="1"/>
        <v>10335</v>
      </c>
      <c r="E18" s="18">
        <f t="shared" si="2"/>
        <v>3617</v>
      </c>
      <c r="F18" s="19">
        <f t="shared" si="0"/>
        <v>6718</v>
      </c>
      <c r="L18" s="20"/>
      <c r="M18" s="20"/>
    </row>
    <row r="19" spans="1:13" ht="16.5" x14ac:dyDescent="0.25">
      <c r="A19" s="21">
        <v>505</v>
      </c>
      <c r="B19" s="17">
        <v>390</v>
      </c>
      <c r="C19" s="18">
        <v>35840</v>
      </c>
      <c r="D19" s="18">
        <f t="shared" si="1"/>
        <v>10035</v>
      </c>
      <c r="E19" s="18">
        <f t="shared" si="2"/>
        <v>3512</v>
      </c>
      <c r="F19" s="19">
        <f t="shared" si="0"/>
        <v>6523</v>
      </c>
      <c r="L19" s="20"/>
      <c r="M19" s="20"/>
    </row>
    <row r="20" spans="1:13" ht="16.5" x14ac:dyDescent="0.25">
      <c r="A20" s="21">
        <v>490</v>
      </c>
      <c r="B20" s="17">
        <v>370</v>
      </c>
      <c r="C20" s="18">
        <v>34770</v>
      </c>
      <c r="D20" s="18">
        <f t="shared" si="1"/>
        <v>9736</v>
      </c>
      <c r="E20" s="18">
        <f t="shared" si="2"/>
        <v>3408</v>
      </c>
      <c r="F20" s="19">
        <f t="shared" si="0"/>
        <v>6328</v>
      </c>
      <c r="L20" s="20"/>
      <c r="M20" s="20"/>
    </row>
    <row r="21" spans="1:13" ht="16.5" x14ac:dyDescent="0.25">
      <c r="A21" s="21">
        <v>475</v>
      </c>
      <c r="B21" s="17">
        <v>350</v>
      </c>
      <c r="C21" s="18">
        <v>33700</v>
      </c>
      <c r="D21" s="18">
        <f t="shared" si="1"/>
        <v>9436</v>
      </c>
      <c r="E21" s="18">
        <f t="shared" si="2"/>
        <v>3303</v>
      </c>
      <c r="F21" s="19">
        <f t="shared" si="0"/>
        <v>6133</v>
      </c>
      <c r="L21" s="20"/>
      <c r="M21" s="20"/>
    </row>
    <row r="22" spans="1:13" ht="16.5" x14ac:dyDescent="0.25">
      <c r="A22" s="21">
        <v>460</v>
      </c>
      <c r="B22" s="17">
        <v>330</v>
      </c>
      <c r="C22" s="18">
        <v>32630</v>
      </c>
      <c r="D22" s="18">
        <f t="shared" si="1"/>
        <v>9136</v>
      </c>
      <c r="E22" s="18">
        <f t="shared" si="2"/>
        <v>3198</v>
      </c>
      <c r="F22" s="19">
        <f t="shared" si="0"/>
        <v>5938</v>
      </c>
      <c r="L22" s="20"/>
      <c r="M22" s="20"/>
    </row>
    <row r="23" spans="1:13" ht="16.5" x14ac:dyDescent="0.25">
      <c r="A23" s="21">
        <v>445</v>
      </c>
      <c r="B23" s="17">
        <v>310</v>
      </c>
      <c r="C23" s="18">
        <v>31560</v>
      </c>
      <c r="D23" s="18">
        <f t="shared" si="1"/>
        <v>8837</v>
      </c>
      <c r="E23" s="18">
        <f t="shared" si="2"/>
        <v>3093</v>
      </c>
      <c r="F23" s="19">
        <f t="shared" si="0"/>
        <v>5744</v>
      </c>
      <c r="L23" s="20"/>
      <c r="M23" s="20"/>
    </row>
    <row r="24" spans="1:13" ht="16.5" x14ac:dyDescent="0.25">
      <c r="A24" s="21">
        <v>430</v>
      </c>
      <c r="B24" s="17">
        <v>290</v>
      </c>
      <c r="C24" s="18">
        <v>30490</v>
      </c>
      <c r="D24" s="18">
        <f t="shared" si="1"/>
        <v>8537</v>
      </c>
      <c r="E24" s="18">
        <f t="shared" si="2"/>
        <v>2988</v>
      </c>
      <c r="F24" s="19">
        <f t="shared" si="0"/>
        <v>5549</v>
      </c>
      <c r="L24" s="20"/>
      <c r="M24" s="20"/>
    </row>
    <row r="25" spans="1:13" ht="16.5" x14ac:dyDescent="0.25">
      <c r="A25" s="21">
        <v>415</v>
      </c>
      <c r="B25" s="17">
        <v>275</v>
      </c>
      <c r="C25" s="18">
        <v>29420</v>
      </c>
      <c r="D25" s="18">
        <f t="shared" si="1"/>
        <v>8238</v>
      </c>
      <c r="E25" s="18">
        <f t="shared" si="2"/>
        <v>2883</v>
      </c>
      <c r="F25" s="19">
        <f t="shared" si="0"/>
        <v>5355</v>
      </c>
      <c r="L25" s="20"/>
      <c r="M25" s="20"/>
    </row>
    <row r="26" spans="1:13" ht="16.5" x14ac:dyDescent="0.25">
      <c r="A26" s="21">
        <v>400</v>
      </c>
      <c r="B26" s="17">
        <v>260</v>
      </c>
      <c r="C26" s="18">
        <v>28340</v>
      </c>
      <c r="D26" s="18">
        <f t="shared" si="1"/>
        <v>7935</v>
      </c>
      <c r="E26" s="18">
        <f t="shared" si="2"/>
        <v>2777</v>
      </c>
      <c r="F26" s="19">
        <f t="shared" si="0"/>
        <v>5158</v>
      </c>
      <c r="L26" s="20"/>
      <c r="M26" s="20"/>
    </row>
    <row r="27" spans="1:13" ht="16.5" x14ac:dyDescent="0.25">
      <c r="A27" s="21">
        <v>385</v>
      </c>
      <c r="B27" s="17">
        <v>245</v>
      </c>
      <c r="C27" s="18">
        <v>27270</v>
      </c>
      <c r="D27" s="18">
        <f t="shared" si="1"/>
        <v>7636</v>
      </c>
      <c r="E27" s="18">
        <f t="shared" si="2"/>
        <v>2673</v>
      </c>
      <c r="F27" s="19">
        <f t="shared" si="0"/>
        <v>4963</v>
      </c>
      <c r="L27" s="20"/>
      <c r="M27" s="20"/>
    </row>
    <row r="28" spans="1:13" ht="16.5" x14ac:dyDescent="0.25">
      <c r="A28" s="21">
        <v>370</v>
      </c>
      <c r="B28" s="17">
        <v>230</v>
      </c>
      <c r="C28" s="18">
        <v>26200</v>
      </c>
      <c r="D28" s="18">
        <f t="shared" si="1"/>
        <v>7336</v>
      </c>
      <c r="E28" s="18">
        <f t="shared" si="2"/>
        <v>2568</v>
      </c>
      <c r="F28" s="19">
        <f t="shared" si="0"/>
        <v>4768</v>
      </c>
      <c r="L28" s="20"/>
      <c r="M28" s="20"/>
    </row>
    <row r="29" spans="1:13" ht="16.5" x14ac:dyDescent="0.25">
      <c r="A29" s="22">
        <v>360</v>
      </c>
      <c r="B29" s="23">
        <v>220</v>
      </c>
      <c r="C29" s="18">
        <v>25490</v>
      </c>
      <c r="D29" s="18">
        <f t="shared" si="1"/>
        <v>7137</v>
      </c>
      <c r="E29" s="18">
        <f t="shared" si="2"/>
        <v>2498</v>
      </c>
      <c r="F29" s="19">
        <f t="shared" si="0"/>
        <v>4639</v>
      </c>
      <c r="L29" s="20"/>
      <c r="M29" s="20"/>
    </row>
    <row r="30" spans="1:13" ht="16.5" x14ac:dyDescent="0.25">
      <c r="A30" s="22">
        <v>350</v>
      </c>
      <c r="B30" s="23">
        <v>210</v>
      </c>
      <c r="C30" s="18">
        <v>24770</v>
      </c>
      <c r="D30" s="18">
        <f t="shared" si="1"/>
        <v>6936</v>
      </c>
      <c r="E30" s="18">
        <f t="shared" si="2"/>
        <v>2428</v>
      </c>
      <c r="F30" s="19">
        <f t="shared" si="0"/>
        <v>4508</v>
      </c>
      <c r="L30" s="20"/>
      <c r="M30" s="20"/>
    </row>
    <row r="31" spans="1:13" ht="16.5" x14ac:dyDescent="0.25">
      <c r="A31" s="22">
        <v>340</v>
      </c>
      <c r="B31" s="23">
        <v>200</v>
      </c>
      <c r="C31" s="18">
        <v>24060</v>
      </c>
      <c r="D31" s="18">
        <f t="shared" si="1"/>
        <v>6737</v>
      </c>
      <c r="E31" s="18">
        <f t="shared" si="2"/>
        <v>2358</v>
      </c>
      <c r="F31" s="19">
        <f t="shared" si="0"/>
        <v>4379</v>
      </c>
      <c r="L31" s="20"/>
      <c r="M31" s="20"/>
    </row>
    <row r="32" spans="1:13" ht="16.5" x14ac:dyDescent="0.25">
      <c r="A32" s="22">
        <v>330</v>
      </c>
      <c r="B32" s="23">
        <v>190</v>
      </c>
      <c r="C32" s="18">
        <v>23350</v>
      </c>
      <c r="D32" s="18">
        <f t="shared" si="1"/>
        <v>6538</v>
      </c>
      <c r="E32" s="18">
        <f t="shared" si="2"/>
        <v>2288</v>
      </c>
      <c r="F32" s="19">
        <f t="shared" si="0"/>
        <v>4250</v>
      </c>
      <c r="L32" s="20"/>
      <c r="M32" s="20"/>
    </row>
    <row r="33" spans="1:13" ht="16.5" x14ac:dyDescent="0.25">
      <c r="A33" s="22">
        <v>320</v>
      </c>
      <c r="B33" s="23">
        <v>180</v>
      </c>
      <c r="C33" s="18">
        <v>22630</v>
      </c>
      <c r="D33" s="18">
        <f t="shared" si="1"/>
        <v>6336</v>
      </c>
      <c r="E33" s="18">
        <f t="shared" si="2"/>
        <v>2218</v>
      </c>
      <c r="F33" s="19">
        <f t="shared" si="0"/>
        <v>4118</v>
      </c>
      <c r="L33" s="20"/>
      <c r="M33" s="20"/>
    </row>
    <row r="34" spans="1:13" ht="16.5" x14ac:dyDescent="0.25">
      <c r="A34" s="22">
        <v>310</v>
      </c>
      <c r="B34" s="23">
        <v>170</v>
      </c>
      <c r="C34" s="18">
        <v>21920</v>
      </c>
      <c r="D34" s="18">
        <f t="shared" si="1"/>
        <v>6138</v>
      </c>
      <c r="E34" s="18">
        <f t="shared" si="2"/>
        <v>2148</v>
      </c>
      <c r="F34" s="19">
        <f t="shared" si="0"/>
        <v>3990</v>
      </c>
      <c r="L34" s="20"/>
      <c r="M34" s="20"/>
    </row>
    <row r="35" spans="1:13" ht="16.5" x14ac:dyDescent="0.25">
      <c r="A35" s="22">
        <v>300</v>
      </c>
      <c r="B35" s="23">
        <v>160</v>
      </c>
      <c r="C35" s="18">
        <v>21200</v>
      </c>
      <c r="D35" s="18">
        <f t="shared" si="1"/>
        <v>5936</v>
      </c>
      <c r="E35" s="18">
        <f t="shared" si="2"/>
        <v>2078</v>
      </c>
      <c r="F35" s="19">
        <f t="shared" si="0"/>
        <v>3858</v>
      </c>
      <c r="L35" s="20"/>
      <c r="M35" s="20"/>
    </row>
    <row r="36" spans="1:13" ht="16.5" x14ac:dyDescent="0.25">
      <c r="A36" s="22">
        <v>290</v>
      </c>
      <c r="B36" s="23">
        <v>150</v>
      </c>
      <c r="C36" s="18">
        <v>20490</v>
      </c>
      <c r="D36" s="18">
        <f t="shared" si="1"/>
        <v>5737</v>
      </c>
      <c r="E36" s="18">
        <f t="shared" si="2"/>
        <v>2008</v>
      </c>
      <c r="F36" s="19">
        <f t="shared" si="0"/>
        <v>3729</v>
      </c>
      <c r="L36" s="20"/>
      <c r="M36" s="20"/>
    </row>
    <row r="37" spans="1:13" ht="16.5" x14ac:dyDescent="0.25">
      <c r="A37" s="24">
        <v>280</v>
      </c>
      <c r="B37" s="25">
        <v>140</v>
      </c>
      <c r="C37" s="26">
        <v>19780</v>
      </c>
      <c r="D37" s="18">
        <f t="shared" si="1"/>
        <v>5538</v>
      </c>
      <c r="E37" s="18">
        <f t="shared" si="2"/>
        <v>1938</v>
      </c>
      <c r="F37" s="19">
        <f t="shared" si="0"/>
        <v>3600</v>
      </c>
      <c r="L37" s="20"/>
      <c r="M37" s="20"/>
    </row>
    <row r="38" spans="1:13" ht="16.5" x14ac:dyDescent="0.25">
      <c r="A38" s="24">
        <v>270</v>
      </c>
      <c r="B38" s="25">
        <v>130</v>
      </c>
      <c r="C38" s="26">
        <v>19060</v>
      </c>
      <c r="D38" s="18">
        <f t="shared" si="1"/>
        <v>5337</v>
      </c>
      <c r="E38" s="18">
        <f t="shared" si="2"/>
        <v>1868</v>
      </c>
      <c r="F38" s="19">
        <f t="shared" si="0"/>
        <v>3469</v>
      </c>
      <c r="L38" s="20"/>
      <c r="M38" s="20"/>
    </row>
    <row r="39" spans="1:13" ht="16.5" x14ac:dyDescent="0.25">
      <c r="A39" s="24">
        <v>260</v>
      </c>
      <c r="B39" s="25">
        <v>120</v>
      </c>
      <c r="C39" s="26">
        <v>18350</v>
      </c>
      <c r="D39" s="18">
        <f t="shared" si="1"/>
        <v>5138</v>
      </c>
      <c r="E39" s="18">
        <f t="shared" si="2"/>
        <v>1798</v>
      </c>
      <c r="F39" s="19">
        <f t="shared" si="0"/>
        <v>3340</v>
      </c>
      <c r="L39" s="20"/>
      <c r="M39" s="20"/>
    </row>
    <row r="40" spans="1:13" ht="16.5" x14ac:dyDescent="0.25">
      <c r="A40" s="24">
        <v>250</v>
      </c>
      <c r="B40" s="25">
        <v>110</v>
      </c>
      <c r="C40" s="26">
        <v>17630</v>
      </c>
      <c r="D40" s="18">
        <f t="shared" si="1"/>
        <v>4936</v>
      </c>
      <c r="E40" s="18">
        <f t="shared" si="2"/>
        <v>1728</v>
      </c>
      <c r="F40" s="19">
        <f t="shared" si="0"/>
        <v>3208</v>
      </c>
      <c r="L40" s="20"/>
      <c r="M40" s="20"/>
    </row>
    <row r="41" spans="1:13" ht="16.5" x14ac:dyDescent="0.25">
      <c r="A41" s="24">
        <v>240</v>
      </c>
      <c r="B41" s="25">
        <v>100</v>
      </c>
      <c r="C41" s="26">
        <v>16920</v>
      </c>
      <c r="D41" s="18">
        <f t="shared" si="1"/>
        <v>4738</v>
      </c>
      <c r="E41" s="18">
        <f t="shared" si="2"/>
        <v>1658</v>
      </c>
      <c r="F41" s="19">
        <f t="shared" si="0"/>
        <v>3080</v>
      </c>
      <c r="L41" s="20"/>
      <c r="M41" s="20"/>
    </row>
    <row r="42" spans="1:13" ht="16.5" x14ac:dyDescent="0.25">
      <c r="A42" s="24">
        <v>230</v>
      </c>
      <c r="B42" s="25">
        <v>90</v>
      </c>
      <c r="C42" s="26">
        <v>16210</v>
      </c>
      <c r="D42" s="18">
        <f t="shared" si="1"/>
        <v>4539</v>
      </c>
      <c r="E42" s="18">
        <f t="shared" si="2"/>
        <v>1589</v>
      </c>
      <c r="F42" s="19">
        <f t="shared" si="0"/>
        <v>2950</v>
      </c>
      <c r="L42" s="20"/>
      <c r="M42" s="20"/>
    </row>
    <row r="43" spans="1:13" ht="16.5" x14ac:dyDescent="0.25">
      <c r="A43" s="24">
        <v>220</v>
      </c>
      <c r="B43" s="25"/>
      <c r="C43" s="26">
        <v>15490</v>
      </c>
      <c r="D43" s="18">
        <f t="shared" si="1"/>
        <v>4337</v>
      </c>
      <c r="E43" s="18">
        <f t="shared" si="2"/>
        <v>1518</v>
      </c>
      <c r="F43" s="19">
        <f t="shared" si="0"/>
        <v>2819</v>
      </c>
      <c r="L43" s="20"/>
      <c r="M43" s="20"/>
    </row>
    <row r="44" spans="1:13" ht="16.5" x14ac:dyDescent="0.25">
      <c r="A44" s="24">
        <v>210</v>
      </c>
      <c r="B44" s="25"/>
      <c r="C44" s="26">
        <v>14990</v>
      </c>
      <c r="D44" s="18">
        <f t="shared" si="1"/>
        <v>4197</v>
      </c>
      <c r="E44" s="18">
        <f t="shared" si="2"/>
        <v>1469</v>
      </c>
      <c r="F44" s="19">
        <f t="shared" si="0"/>
        <v>2728</v>
      </c>
      <c r="L44" s="20"/>
      <c r="M44" s="20"/>
    </row>
    <row r="45" spans="1:13" ht="16.5" x14ac:dyDescent="0.25">
      <c r="A45" s="24">
        <v>200</v>
      </c>
      <c r="B45" s="25"/>
      <c r="C45" s="26">
        <v>14480</v>
      </c>
      <c r="D45" s="18">
        <f t="shared" si="1"/>
        <v>4054</v>
      </c>
      <c r="E45" s="18">
        <f t="shared" si="2"/>
        <v>1419</v>
      </c>
      <c r="F45" s="19">
        <f t="shared" si="0"/>
        <v>2635</v>
      </c>
      <c r="L45" s="20"/>
      <c r="M45" s="20"/>
    </row>
    <row r="46" spans="1:13" ht="16.5" x14ac:dyDescent="0.25">
      <c r="A46" s="24">
        <v>190</v>
      </c>
      <c r="B46" s="25"/>
      <c r="C46" s="26">
        <v>13980</v>
      </c>
      <c r="D46" s="18">
        <f t="shared" si="1"/>
        <v>3914</v>
      </c>
      <c r="E46" s="18">
        <f t="shared" si="2"/>
        <v>1370</v>
      </c>
      <c r="F46" s="19">
        <f t="shared" si="0"/>
        <v>2544</v>
      </c>
      <c r="L46" s="20"/>
      <c r="M46" s="20"/>
    </row>
    <row r="47" spans="1:13" ht="16.5" x14ac:dyDescent="0.25">
      <c r="A47" s="24">
        <v>180</v>
      </c>
      <c r="B47" s="25"/>
      <c r="C47" s="26">
        <v>13480</v>
      </c>
      <c r="D47" s="18">
        <f t="shared" si="1"/>
        <v>3774</v>
      </c>
      <c r="E47" s="18">
        <f t="shared" si="2"/>
        <v>1321</v>
      </c>
      <c r="F47" s="19">
        <f t="shared" si="0"/>
        <v>2453</v>
      </c>
      <c r="L47" s="20"/>
      <c r="M47" s="20"/>
    </row>
    <row r="48" spans="1:13" ht="16.5" x14ac:dyDescent="0.25">
      <c r="A48" s="24">
        <v>170</v>
      </c>
      <c r="B48" s="25"/>
      <c r="C48" s="26">
        <v>12970</v>
      </c>
      <c r="D48" s="18">
        <f t="shared" si="1"/>
        <v>3632</v>
      </c>
      <c r="E48" s="18">
        <f t="shared" si="2"/>
        <v>1271</v>
      </c>
      <c r="F48" s="19">
        <f t="shared" si="0"/>
        <v>2361</v>
      </c>
      <c r="L48" s="20"/>
      <c r="M48" s="20"/>
    </row>
    <row r="49" spans="1:13" ht="16.5" x14ac:dyDescent="0.25">
      <c r="A49" s="24">
        <v>160</v>
      </c>
      <c r="B49" s="25"/>
      <c r="C49" s="26">
        <v>12470</v>
      </c>
      <c r="D49" s="18">
        <f t="shared" si="1"/>
        <v>3492</v>
      </c>
      <c r="E49" s="18">
        <f t="shared" si="2"/>
        <v>1222</v>
      </c>
      <c r="F49" s="19">
        <f t="shared" si="0"/>
        <v>2270</v>
      </c>
      <c r="L49" s="20"/>
      <c r="M49" s="20"/>
    </row>
    <row r="50" spans="1:13" ht="16.5" x14ac:dyDescent="0.25">
      <c r="A50" s="27">
        <v>155</v>
      </c>
      <c r="B50" s="28"/>
      <c r="C50" s="18">
        <v>12450</v>
      </c>
      <c r="D50" s="18">
        <f t="shared" si="1"/>
        <v>3486</v>
      </c>
      <c r="E50" s="18">
        <f t="shared" si="2"/>
        <v>1220</v>
      </c>
      <c r="F50" s="19">
        <f t="shared" si="0"/>
        <v>2266</v>
      </c>
      <c r="L50" s="20"/>
      <c r="M50" s="20"/>
    </row>
    <row r="51" spans="1:13" ht="16.5" x14ac:dyDescent="0.25">
      <c r="A51" s="27">
        <v>150</v>
      </c>
      <c r="B51" s="28"/>
      <c r="C51" s="18">
        <v>12050</v>
      </c>
      <c r="D51" s="18">
        <f t="shared" si="1"/>
        <v>3374</v>
      </c>
      <c r="E51" s="18">
        <f t="shared" si="2"/>
        <v>1181</v>
      </c>
      <c r="F51" s="19">
        <f t="shared" si="0"/>
        <v>2193</v>
      </c>
      <c r="L51" s="20"/>
      <c r="M51" s="20"/>
    </row>
    <row r="52" spans="1:13" ht="16.5" x14ac:dyDescent="0.25">
      <c r="A52" s="27">
        <v>145</v>
      </c>
      <c r="B52" s="28"/>
      <c r="C52" s="18">
        <v>11650</v>
      </c>
      <c r="D52" s="18">
        <f t="shared" si="1"/>
        <v>3262</v>
      </c>
      <c r="E52" s="18">
        <f t="shared" si="2"/>
        <v>1142</v>
      </c>
      <c r="F52" s="19">
        <f t="shared" si="0"/>
        <v>2120</v>
      </c>
      <c r="L52" s="20"/>
      <c r="M52" s="20"/>
    </row>
    <row r="53" spans="1:13" ht="17.25" thickBot="1" x14ac:dyDescent="0.3">
      <c r="A53" s="27">
        <v>140</v>
      </c>
      <c r="B53" s="28"/>
      <c r="C53" s="26">
        <v>11250</v>
      </c>
      <c r="D53" s="18">
        <f t="shared" si="1"/>
        <v>3150</v>
      </c>
      <c r="E53" s="18">
        <f t="shared" si="2"/>
        <v>1103</v>
      </c>
      <c r="F53" s="19">
        <f t="shared" si="0"/>
        <v>2047</v>
      </c>
      <c r="L53" s="20"/>
      <c r="M53" s="20"/>
    </row>
    <row r="54" spans="1:13" s="33" customFormat="1" ht="16.5" x14ac:dyDescent="0.25">
      <c r="A54" s="29" t="s">
        <v>13</v>
      </c>
      <c r="B54" s="30"/>
      <c r="C54" s="31"/>
      <c r="D54" s="30"/>
      <c r="E54" s="30"/>
      <c r="F54" s="32"/>
    </row>
    <row r="55" spans="1:13" s="33" customFormat="1" ht="16.5" x14ac:dyDescent="0.25">
      <c r="A55" s="34" t="s">
        <v>14</v>
      </c>
      <c r="B55" s="35"/>
      <c r="C55" s="36"/>
      <c r="D55" s="35"/>
      <c r="E55" s="35"/>
      <c r="F55" s="37"/>
    </row>
    <row r="56" spans="1:13" s="33" customFormat="1" ht="16.5" x14ac:dyDescent="0.25">
      <c r="A56" s="34" t="s">
        <v>15</v>
      </c>
      <c r="B56" s="35"/>
      <c r="C56" s="36"/>
      <c r="D56" s="35"/>
      <c r="E56" s="35"/>
      <c r="F56" s="37"/>
    </row>
    <row r="57" spans="1:13" s="33" customFormat="1" ht="17.25" thickBot="1" x14ac:dyDescent="0.3">
      <c r="A57" s="38" t="s">
        <v>16</v>
      </c>
      <c r="B57" s="39"/>
      <c r="C57" s="40"/>
      <c r="D57" s="39"/>
      <c r="E57" s="39"/>
      <c r="F57" s="41"/>
    </row>
    <row r="58" spans="1:13" s="33" customFormat="1" x14ac:dyDescent="0.25">
      <c r="A58" s="42"/>
      <c r="B58" s="43"/>
      <c r="C58" s="43"/>
      <c r="D58" s="42"/>
      <c r="E58" s="42"/>
      <c r="F58" s="42"/>
      <c r="G58" s="42"/>
    </row>
    <row r="59" spans="1:13" x14ac:dyDescent="0.25">
      <c r="A59" s="44"/>
      <c r="B59" s="44"/>
      <c r="C59" s="45"/>
      <c r="D59" s="44"/>
      <c r="E59" s="44"/>
      <c r="F59" s="44"/>
      <c r="G59" s="44"/>
    </row>
  </sheetData>
  <phoneticPr fontId="3" type="noConversion"/>
  <printOptions horizontalCentered="1"/>
  <pageMargins left="0.39370078740157483" right="0.39370078740157483" top="1.0629921259842521" bottom="0.39370078740157483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公教人員111(14%已調薪)</vt:lpstr>
      <vt:lpstr>'公教人員111(14%已調薪)'!Print_Area</vt:lpstr>
    </vt:vector>
  </TitlesOfParts>
  <Company>PSPF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吳佩容</dc:creator>
  <cp:lastModifiedBy>吳佩容</cp:lastModifiedBy>
  <dcterms:created xsi:type="dcterms:W3CDTF">2022-02-07T05:27:32Z</dcterms:created>
  <dcterms:modified xsi:type="dcterms:W3CDTF">2022-02-07T05:28:48Z</dcterms:modified>
</cp:coreProperties>
</file>